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260" windowWidth="5760" windowHeight="4710" firstSheet="1" activeTab="1"/>
  </bookViews>
  <sheets>
    <sheet name="Chart1" sheetId="1" r:id="rId1"/>
    <sheet name="Sheet1" sheetId="2" r:id="rId2"/>
  </sheets>
  <definedNames>
    <definedName name="dt">'Sheet1'!$B$23</definedName>
    <definedName name="dx">'Sheet1'!$B$22</definedName>
    <definedName name="FLAG">'Sheet1'!$B$20</definedName>
    <definedName name="h">'Sheet1'!$B$22</definedName>
    <definedName name="k">'Sheet1'!$B$23</definedName>
    <definedName name="pi">'Sheet1'!#REF!</definedName>
    <definedName name="rr">'Sheet1'!$B$21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<sst xmlns="http://schemas.openxmlformats.org/spreadsheetml/2006/main" count="10" uniqueCount="10">
  <si>
    <t>r</t>
  </si>
  <si>
    <t>Blue column = time</t>
  </si>
  <si>
    <t>Yellow row = distance</t>
  </si>
  <si>
    <t>Grey cells - initial and boundary conditions</t>
  </si>
  <si>
    <t>FLAG</t>
  </si>
  <si>
    <t>Parabolic Equation Using Crank-Nicholson Implicit Method</t>
  </si>
  <si>
    <t>dx</t>
  </si>
  <si>
    <t>dt</t>
  </si>
  <si>
    <t>iteration</t>
  </si>
  <si>
    <t>Gauss Seidel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</si>
</sst>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6" fontId="0" fillId="2" borderId="0" xfId="0" applyNumberFormat="1" applyFill="1" applyAlignment="1" applyProtection="1">
      <alignment/>
      <protection locked="0"/>
    </xf>
    <xf numFmtId="166" fontId="0" fillId="2" borderId="0" xfId="0" applyNumberFormat="1" applyFill="1" applyAlignment="1" applyProtection="1">
      <alignment/>
      <protection/>
    </xf>
    <xf numFmtId="166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Sheet1!$B$25:$L$25</c:f>
              <c:numCache>
                <c:ptCount val="11"/>
                <c:pt idx="0">
                  <c:v>0</c:v>
                </c:pt>
              </c:numCache>
            </c:numRef>
          </c:val>
        </c:ser>
        <c:axId val="42807627"/>
        <c:axId val="49724324"/>
      </c:bar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7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"/>
          <c:y val="0"/>
          <c:w val="0.98175"/>
          <c:h val="0.99625"/>
        </c:manualLayout>
      </c:layout>
      <c:surface3DChart>
        <c:ser>
          <c:idx val="0"/>
          <c:order val="0"/>
          <c:tx>
            <c:strRef>
              <c:f>Sheet1!$B$26</c:f>
              <c:strCache>
                <c:ptCount val="1"/>
                <c:pt idx="0">
                  <c:v>0.0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Sheet1!$B$27:$B$34</c:f>
              <c:numCache/>
            </c:numRef>
          </c:val>
        </c:ser>
        <c:ser>
          <c:idx val="1"/>
          <c:order val="1"/>
          <c:tx>
            <c:strRef>
              <c:f>Sheet1!$C$26</c:f>
              <c:strCache>
                <c:ptCount val="1"/>
                <c:pt idx="0">
                  <c:v>0.1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Sheet1!$C$27:$C$34</c:f>
              <c:numCache/>
            </c:numRef>
          </c:val>
        </c:ser>
        <c:ser>
          <c:idx val="2"/>
          <c:order val="2"/>
          <c:tx>
            <c:strRef>
              <c:f>Sheet1!$D$26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Sheet1!$D$27:$D$34</c:f>
              <c:numCache/>
            </c:numRef>
          </c:val>
        </c:ser>
        <c:ser>
          <c:idx val="3"/>
          <c:order val="3"/>
          <c:tx>
            <c:strRef>
              <c:f>Sheet1!$E$26</c:f>
              <c:strCache>
                <c:ptCount val="1"/>
                <c:pt idx="0">
                  <c:v>0.3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Sheet1!$E$27:$E$34</c:f>
              <c:numCache/>
            </c:numRef>
          </c:val>
        </c:ser>
        <c:ser>
          <c:idx val="4"/>
          <c:order val="4"/>
          <c:tx>
            <c:strRef>
              <c:f>Sheet1!$F$26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Sheet1!$F$27:$F$34</c:f>
              <c:numCache/>
            </c:numRef>
          </c:val>
        </c:ser>
        <c:ser>
          <c:idx val="5"/>
          <c:order val="5"/>
          <c:tx>
            <c:strRef>
              <c:f>Sheet1!$G$26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Sheet1!$G$27:$G$34</c:f>
              <c:numCache/>
            </c:numRef>
          </c:val>
        </c:ser>
        <c:ser>
          <c:idx val="6"/>
          <c:order val="6"/>
          <c:tx>
            <c:strRef>
              <c:f>Sheet1!$H$26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Sheet1!$H$27:$H$34</c:f>
              <c:numCache/>
            </c:numRef>
          </c:val>
        </c:ser>
        <c:ser>
          <c:idx val="7"/>
          <c:order val="7"/>
          <c:tx>
            <c:strRef>
              <c:f>Sheet1!$I$26</c:f>
              <c:strCache>
                <c:ptCount val="1"/>
                <c:pt idx="0">
                  <c:v>0.7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Sheet1!$I$27:$I$34</c:f>
              <c:numCache/>
            </c:numRef>
          </c:val>
        </c:ser>
        <c:ser>
          <c:idx val="8"/>
          <c:order val="8"/>
          <c:tx>
            <c:strRef>
              <c:f>Sheet1!$J$26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Sheet1!$J$27:$J$34</c:f>
              <c:numCache/>
            </c:numRef>
          </c:val>
        </c:ser>
        <c:ser>
          <c:idx val="9"/>
          <c:order val="9"/>
          <c:tx>
            <c:strRef>
              <c:f>Sheet1!$K$26</c:f>
              <c:strCache>
                <c:ptCount val="1"/>
                <c:pt idx="0">
                  <c:v>0.9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Sheet1!$K$27:$K$34</c:f>
              <c:numCache/>
            </c:numRef>
          </c:val>
        </c:ser>
        <c:ser>
          <c:idx val="10"/>
          <c:order val="10"/>
          <c:tx>
            <c:strRef>
              <c:f>Sheet1!$L$26</c:f>
              <c:strCache>
                <c:ptCount val="1"/>
                <c:pt idx="0">
                  <c:v>1.0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Sheet1!$L$27:$L$34</c:f>
              <c:numCache/>
            </c:numRef>
          </c:val>
        </c:ser>
        <c:axId val="44865733"/>
        <c:axId val="1138414"/>
        <c:axId val="10245727"/>
      </c:surface3D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38414"/>
        <c:crosses val="autoZero"/>
        <c:auto val="0"/>
        <c:lblOffset val="100"/>
        <c:noMultiLvlLbl val="0"/>
      </c:catAx>
      <c:valAx>
        <c:axId val="1138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865733"/>
        <c:crossesAt val="1"/>
        <c:crossBetween val="midCat"/>
        <c:dispUnits/>
      </c:valAx>
      <c:ser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38414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Temperature profiles at different times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102680"/>
        <c:axId val="24597529"/>
      </c:scatterChart>
      <c:valAx>
        <c:axId val="25102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597529"/>
        <c:crosses val="autoZero"/>
        <c:crossBetween val="midCat"/>
        <c:dispUnits/>
      </c:valAx>
      <c:valAx>
        <c:axId val="24597529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1026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Temperature variation at mid-point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0051170"/>
        <c:axId val="46242803"/>
      </c:scatterChart>
      <c:valAx>
        <c:axId val="20051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242803"/>
        <c:crosses val="autoZero"/>
        <c:crossBetween val="midCat"/>
        <c:dispUnits/>
      </c:valAx>
      <c:valAx>
        <c:axId val="46242803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0511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6</xdr:col>
      <xdr:colOff>514350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85725" y="142875"/>
        <a:ext cx="4086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7315200" y="424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3152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L34"/>
  <sheetViews>
    <sheetView tabSelected="1" zoomScale="75" zoomScaleNormal="75" workbookViewId="0" topLeftCell="A1">
      <selection activeCell="B20" sqref="B20"/>
    </sheetView>
  </sheetViews>
  <sheetFormatPr defaultColWidth="9.140625" defaultRowHeight="12.75"/>
  <sheetData>
    <row r="19" ht="15.75">
      <c r="A19" s="1" t="s">
        <v>5</v>
      </c>
    </row>
    <row r="20" spans="1:2" ht="12.75">
      <c r="A20" t="s">
        <v>4</v>
      </c>
      <c r="B20">
        <v>1</v>
      </c>
    </row>
    <row r="21" spans="1:4" ht="12.75">
      <c r="A21" s="2" t="s">
        <v>0</v>
      </c>
      <c r="B21" s="4">
        <f>dt/dx^2</f>
        <v>0.9999999999999998</v>
      </c>
      <c r="D21" t="s">
        <v>1</v>
      </c>
    </row>
    <row r="22" spans="1:4" ht="12.75">
      <c r="A22" s="2" t="s">
        <v>6</v>
      </c>
      <c r="B22" s="5">
        <v>0.1</v>
      </c>
      <c r="D22" t="s">
        <v>2</v>
      </c>
    </row>
    <row r="23" spans="1:4" ht="12.75">
      <c r="A23" s="2" t="s">
        <v>7</v>
      </c>
      <c r="B23" s="6">
        <v>0.01</v>
      </c>
      <c r="D23" t="s">
        <v>3</v>
      </c>
    </row>
    <row r="24" spans="1:2" ht="12.75">
      <c r="A24" t="s">
        <v>8</v>
      </c>
      <c r="B24">
        <f>IF(FLAG=0,0,B24+1)</f>
        <v>0</v>
      </c>
    </row>
    <row r="25" spans="1:2" ht="12.75">
      <c r="A25" s="2"/>
      <c r="B25" s="3" t="s">
        <v>9</v>
      </c>
    </row>
    <row r="26" spans="2:12" ht="12.75">
      <c r="B26" s="11">
        <v>0</v>
      </c>
      <c r="C26" s="11">
        <f>B26+dx</f>
        <v>0.1</v>
      </c>
      <c r="D26" s="11">
        <f aca="true" t="shared" si="0" ref="D26:J26">C26+dx</f>
        <v>0.2</v>
      </c>
      <c r="E26" s="11">
        <f t="shared" si="0"/>
        <v>0.30000000000000004</v>
      </c>
      <c r="F26" s="11">
        <f t="shared" si="0"/>
        <v>0.4</v>
      </c>
      <c r="G26" s="11">
        <f t="shared" si="0"/>
        <v>0.5</v>
      </c>
      <c r="H26" s="11">
        <f t="shared" si="0"/>
        <v>0.6</v>
      </c>
      <c r="I26" s="11">
        <f t="shared" si="0"/>
        <v>0.7</v>
      </c>
      <c r="J26" s="11">
        <f t="shared" si="0"/>
        <v>0.7999999999999999</v>
      </c>
      <c r="K26" s="11">
        <v>0.9</v>
      </c>
      <c r="L26" s="11">
        <v>1</v>
      </c>
    </row>
    <row r="27" spans="1:12" ht="12.75">
      <c r="A27" s="10">
        <v>0</v>
      </c>
      <c r="B27" s="7">
        <v>0</v>
      </c>
      <c r="C27" s="8">
        <f>SIN(PI()*C26)</f>
        <v>0.3090169943749474</v>
      </c>
      <c r="D27" s="8">
        <f aca="true" t="shared" si="1" ref="D27:K27">SIN(PI()*D26)</f>
        <v>0.5877852522924731</v>
      </c>
      <c r="E27" s="8">
        <f t="shared" si="1"/>
        <v>0.8090169943749475</v>
      </c>
      <c r="F27" s="8">
        <f t="shared" si="1"/>
        <v>0.9510565162951535</v>
      </c>
      <c r="G27" s="8">
        <f t="shared" si="1"/>
        <v>1</v>
      </c>
      <c r="H27" s="8">
        <f t="shared" si="1"/>
        <v>0.9510565162951536</v>
      </c>
      <c r="I27" s="8">
        <f t="shared" si="1"/>
        <v>0.8090169943749475</v>
      </c>
      <c r="J27" s="8">
        <f t="shared" si="1"/>
        <v>0.5877852522924732</v>
      </c>
      <c r="K27" s="8">
        <f t="shared" si="1"/>
        <v>0.3090169943749475</v>
      </c>
      <c r="L27" s="7">
        <v>0</v>
      </c>
    </row>
    <row r="28" spans="1:12" ht="12.75">
      <c r="A28" s="10">
        <f aca="true" t="shared" si="2" ref="A28:A34">A27+dt</f>
        <v>0.01</v>
      </c>
      <c r="B28" s="7">
        <v>0</v>
      </c>
      <c r="C28" s="9">
        <f aca="true" t="shared" si="3" ref="C28:K34">IF(FLAG=0,0,(rr*B27+(2-2*rr)*C27+rr*D27+rr*B28+rr*D28)/(2+2*rr))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7">
        <v>0</v>
      </c>
    </row>
    <row r="29" spans="1:12" ht="12.75">
      <c r="A29" s="10">
        <f t="shared" si="2"/>
        <v>0.02</v>
      </c>
      <c r="B29" s="7">
        <v>0</v>
      </c>
      <c r="C29" s="9">
        <f t="shared" si="3"/>
        <v>0</v>
      </c>
      <c r="D29" s="9">
        <f t="shared" si="3"/>
        <v>0</v>
      </c>
      <c r="E29" s="9">
        <f t="shared" si="3"/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7">
        <v>0</v>
      </c>
    </row>
    <row r="30" spans="1:12" ht="12.75">
      <c r="A30" s="10">
        <f t="shared" si="2"/>
        <v>0.03</v>
      </c>
      <c r="B30" s="7">
        <v>0</v>
      </c>
      <c r="C30" s="9">
        <f t="shared" si="3"/>
        <v>0</v>
      </c>
      <c r="D30" s="9">
        <f t="shared" si="3"/>
        <v>0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7">
        <v>0</v>
      </c>
    </row>
    <row r="31" spans="1:12" ht="12.75">
      <c r="A31" s="10">
        <f t="shared" si="2"/>
        <v>0.04</v>
      </c>
      <c r="B31" s="7">
        <v>0</v>
      </c>
      <c r="C31" s="9">
        <f t="shared" si="3"/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7">
        <v>0</v>
      </c>
    </row>
    <row r="32" spans="1:12" ht="12.75">
      <c r="A32" s="10">
        <f t="shared" si="2"/>
        <v>0.05</v>
      </c>
      <c r="B32" s="7"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7">
        <v>0</v>
      </c>
    </row>
    <row r="33" spans="1:12" ht="12.75">
      <c r="A33" s="10">
        <f t="shared" si="2"/>
        <v>0.060000000000000005</v>
      </c>
      <c r="B33" s="7">
        <v>0</v>
      </c>
      <c r="C33" s="9">
        <f t="shared" si="3"/>
        <v>0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si="3"/>
        <v>0</v>
      </c>
      <c r="L33" s="7">
        <v>0</v>
      </c>
    </row>
    <row r="34" spans="1:12" ht="12.75">
      <c r="A34" s="10">
        <f t="shared" si="2"/>
        <v>0.07</v>
      </c>
      <c r="B34" s="7"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7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Eng PC Room 4E-2.32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math0060</dc:creator>
  <cp:keywords/>
  <dc:description/>
  <cp:lastModifiedBy>Walshaw</cp:lastModifiedBy>
  <dcterms:created xsi:type="dcterms:W3CDTF">2001-01-15T15:05:32Z</dcterms:created>
  <dcterms:modified xsi:type="dcterms:W3CDTF">2005-09-22T15:47:32Z</dcterms:modified>
  <cp:category/>
  <cp:version/>
  <cp:contentType/>
  <cp:contentStatus/>
</cp:coreProperties>
</file>