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240" activeTab="0"/>
  </bookViews>
  <sheets>
    <sheet name="Sheet1" sheetId="1" r:id="rId1"/>
    <sheet name="Sheet2" sheetId="2" r:id="rId2"/>
    <sheet name="Sheet3" sheetId="3" r:id="rId3"/>
  </sheets>
  <definedNames>
    <definedName name="AppA">'Sheet1'!$A$1:$K$112</definedName>
    <definedName name="AppA1">'Sheet1'!$A$1:$J$42</definedName>
    <definedName name="AppA2">'Sheet1'!$A$44:$J$84</definedName>
    <definedName name="_xlnm.Print_Area" localSheetId="0">'Sheet1'!$A$44:$J$84</definedName>
  </definedNames>
  <calcPr fullCalcOnLoad="1"/>
</workbook>
</file>

<file path=xl/sharedStrings.xml><?xml version="1.0" encoding="utf-8"?>
<sst xmlns="http://schemas.openxmlformats.org/spreadsheetml/2006/main" count="117" uniqueCount="57">
  <si>
    <t>Area</t>
  </si>
  <si>
    <t>%</t>
  </si>
  <si>
    <t>Waterside City</t>
  </si>
  <si>
    <t>Outside Harbourdeenshire</t>
  </si>
  <si>
    <t>Shantytown</t>
  </si>
  <si>
    <t>2003</t>
  </si>
  <si>
    <t>Analysis of residence of mooring holders</t>
  </si>
  <si>
    <t>1998</t>
  </si>
  <si>
    <t>Analysis of residence of harbour dues payers</t>
  </si>
  <si>
    <t>Increases in User Charges</t>
  </si>
  <si>
    <t>Charge</t>
  </si>
  <si>
    <t>Increase</t>
  </si>
  <si>
    <t>£</t>
  </si>
  <si>
    <t>Inflation</t>
  </si>
  <si>
    <t>1999</t>
  </si>
  <si>
    <t>2000</t>
  </si>
  <si>
    <t>2001</t>
  </si>
  <si>
    <t>2002</t>
  </si>
  <si>
    <t>is the increase in the Sceptre lease rental.</t>
  </si>
  <si>
    <t>Non-lease</t>
  </si>
  <si>
    <t>Metre (£)</t>
  </si>
  <si>
    <t>Lease Cost</t>
  </si>
  <si>
    <t>Appendix A1</t>
  </si>
  <si>
    <t>Appendix A2</t>
  </si>
  <si>
    <t>Harbour Dues</t>
  </si>
  <si>
    <t>Moorings Rentals</t>
  </si>
  <si>
    <t>Lease</t>
  </si>
  <si>
    <t>Costs</t>
  </si>
  <si>
    <t>Change over whole period</t>
  </si>
  <si>
    <t>Contribution of Sceptre riverbed lease to Moorings Rentals</t>
  </si>
  <si>
    <t>Based on chargeable length of 15,000 metres</t>
  </si>
  <si>
    <t>Costs per</t>
  </si>
  <si>
    <t>Total</t>
  </si>
  <si>
    <t>Rental per</t>
  </si>
  <si>
    <t>Page</t>
  </si>
  <si>
    <t>(ii),9</t>
  </si>
  <si>
    <t>9</t>
  </si>
  <si>
    <t>Without the increase in lease costs, the mooring rentals have decreased by 38% over 5 years;</t>
  </si>
  <si>
    <t>inflation over the same period has increased by 8%.</t>
  </si>
  <si>
    <t>drawing on the Moorings Rentals Reserve.</t>
  </si>
  <si>
    <t>North Harbourdeenshire</t>
  </si>
  <si>
    <t>South Harbourdeenshire</t>
  </si>
  <si>
    <t>West Harbourdeenshire</t>
  </si>
  <si>
    <t>There is little change in the last five years. Only 17% of the mooring holders come from outside</t>
  </si>
  <si>
    <t>the County compared with 15% 5 years ago - not a big change. The proportion of mooring</t>
  </si>
  <si>
    <t>holders from Shantytown has dropped somewhat, probably due to poor economic conditions there.</t>
  </si>
  <si>
    <t>14</t>
  </si>
  <si>
    <t>This has largely been achieved by cutting spending on maintenance and equipment, and by</t>
  </si>
  <si>
    <t>General</t>
  </si>
  <si>
    <t>These charges have risen faster than general inflation. However, the main reason for this</t>
  </si>
  <si>
    <t>These charges have risen in line with general inflation.</t>
  </si>
  <si>
    <t>(ii),(iv),9</t>
  </si>
  <si>
    <t>(iii)</t>
  </si>
  <si>
    <t>over the five-year period. The JMC's own moorings are predominantly let to local people.</t>
  </si>
  <si>
    <t>A higher proportion of these come from outside the County, but there is little change</t>
  </si>
  <si>
    <r>
      <t xml:space="preserve">   </t>
    </r>
    <r>
      <rPr>
        <u val="single"/>
        <sz val="11"/>
        <rFont val="Times New Roman"/>
        <family val="1"/>
      </rPr>
      <t>2003</t>
    </r>
  </si>
  <si>
    <r>
      <t xml:space="preserve">      </t>
    </r>
    <r>
      <rPr>
        <u val="single"/>
        <sz val="11"/>
        <rFont val="Times New Roman"/>
        <family val="1"/>
      </rPr>
      <t>1998</t>
    </r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</si>
</sst>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;\(#,##0.00\)"/>
    <numFmt numFmtId="179" formatCode="#,##0.0;\(#,##0.0\)"/>
    <numFmt numFmtId="180" formatCode="#,##0;\(#,##0\)"/>
    <numFmt numFmtId="181" formatCode="0.0%"/>
  </numFmts>
  <fonts count="8">
    <font>
      <sz val="11"/>
      <name val="Times New Roman"/>
      <family val="1"/>
    </font>
    <font>
      <sz val="10"/>
      <name val="Arial"/>
      <family val="0"/>
    </font>
    <font>
      <b/>
      <i/>
      <u val="single"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178" fontId="0" fillId="0" borderId="0" xfId="0" applyAlignment="1">
      <alignment/>
    </xf>
    <xf numFmtId="178" fontId="2" fillId="0" borderId="0" xfId="0" applyFont="1" applyAlignment="1">
      <alignment/>
    </xf>
    <xf numFmtId="178" fontId="3" fillId="0" borderId="0" xfId="0" applyFont="1" applyAlignment="1">
      <alignment/>
    </xf>
    <xf numFmtId="178" fontId="0" fillId="0" borderId="0" xfId="0" applyAlignment="1" quotePrefix="1">
      <alignment/>
    </xf>
    <xf numFmtId="178" fontId="0" fillId="0" borderId="0" xfId="0" applyAlignment="1">
      <alignment horizontal="center"/>
    </xf>
    <xf numFmtId="180" fontId="0" fillId="0" borderId="0" xfId="0" applyNumberFormat="1" applyAlignment="1">
      <alignment/>
    </xf>
    <xf numFmtId="180" fontId="0" fillId="0" borderId="1" xfId="0" applyNumberFormat="1" applyBorder="1" applyAlignment="1">
      <alignment/>
    </xf>
    <xf numFmtId="178" fontId="0" fillId="0" borderId="0" xfId="0" applyBorder="1" applyAlignment="1">
      <alignment/>
    </xf>
    <xf numFmtId="180" fontId="0" fillId="0" borderId="0" xfId="0" applyNumberFormat="1" applyBorder="1" applyAlignment="1">
      <alignment/>
    </xf>
    <xf numFmtId="178" fontId="2" fillId="0" borderId="0" xfId="0" applyFont="1" applyBorder="1" applyAlignment="1" quotePrefix="1">
      <alignment/>
    </xf>
    <xf numFmtId="178" fontId="0" fillId="0" borderId="0" xfId="0" applyBorder="1" applyAlignment="1" quotePrefix="1">
      <alignment/>
    </xf>
    <xf numFmtId="178" fontId="0" fillId="0" borderId="0" xfId="0" applyBorder="1" applyAlignment="1">
      <alignment horizontal="center"/>
    </xf>
    <xf numFmtId="178" fontId="0" fillId="0" borderId="0" xfId="0" applyNumberFormat="1" applyBorder="1" applyAlignment="1">
      <alignment/>
    </xf>
    <xf numFmtId="178" fontId="2" fillId="0" borderId="0" xfId="0" applyFont="1" applyBorder="1" applyAlignment="1">
      <alignment/>
    </xf>
    <xf numFmtId="180" fontId="0" fillId="0" borderId="0" xfId="0" applyNumberFormat="1" applyBorder="1" applyAlignment="1">
      <alignment horizontal="left"/>
    </xf>
    <xf numFmtId="180" fontId="0" fillId="0" borderId="0" xfId="0" applyNumberFormat="1" applyBorder="1" applyAlignment="1" quotePrefix="1">
      <alignment horizontal="left"/>
    </xf>
    <xf numFmtId="178" fontId="4" fillId="0" borderId="0" xfId="0" applyFont="1" applyBorder="1" applyAlignment="1">
      <alignment/>
    </xf>
    <xf numFmtId="178" fontId="0" fillId="0" borderId="0" xfId="0" applyBorder="1" applyAlignment="1">
      <alignment horizontal="left"/>
    </xf>
    <xf numFmtId="178" fontId="0" fillId="0" borderId="0" xfId="0" applyBorder="1" applyAlignment="1">
      <alignment/>
    </xf>
    <xf numFmtId="9" fontId="0" fillId="0" borderId="0" xfId="0" applyNumberFormat="1" applyAlignment="1">
      <alignment/>
    </xf>
    <xf numFmtId="43" fontId="0" fillId="0" borderId="0" xfId="15" applyAlignment="1">
      <alignment/>
    </xf>
    <xf numFmtId="9" fontId="0" fillId="0" borderId="0" xfId="19" applyAlignment="1">
      <alignment/>
    </xf>
    <xf numFmtId="178" fontId="5" fillId="0" borderId="0" xfId="0" applyFont="1" applyAlignment="1">
      <alignment/>
    </xf>
    <xf numFmtId="178" fontId="0" fillId="0" borderId="0" xfId="0" applyAlignment="1" quotePrefix="1">
      <alignment horizontal="right"/>
    </xf>
    <xf numFmtId="178" fontId="0" fillId="0" borderId="0" xfId="0" applyAlignment="1">
      <alignment horizontal="right"/>
    </xf>
    <xf numFmtId="178" fontId="0" fillId="0" borderId="0" xfId="0" applyFont="1" applyAlignment="1">
      <alignment/>
    </xf>
    <xf numFmtId="9" fontId="0" fillId="0" borderId="2" xfId="0" applyNumberFormat="1" applyBorder="1" applyAlignment="1">
      <alignment/>
    </xf>
    <xf numFmtId="178" fontId="6" fillId="0" borderId="0" xfId="0" applyFont="1" applyAlignment="1">
      <alignment/>
    </xf>
    <xf numFmtId="178" fontId="0" fillId="0" borderId="0" xfId="0" applyAlignment="1" quotePrefix="1">
      <alignment horizontal="left"/>
    </xf>
    <xf numFmtId="178" fontId="7" fillId="0" borderId="0" xfId="0" applyFont="1" applyAlignment="1">
      <alignment horizontal="left"/>
    </xf>
    <xf numFmtId="178" fontId="0" fillId="0" borderId="0" xfId="0" applyAlignment="1">
      <alignment horizontal="left"/>
    </xf>
    <xf numFmtId="178" fontId="0" fillId="0" borderId="0" xfId="0" applyBorder="1" applyAlignment="1" quotePrefix="1">
      <alignment horizontal="left"/>
    </xf>
    <xf numFmtId="178" fontId="4" fillId="0" borderId="0" xfId="0" applyFont="1" applyAlignment="1" quotePrefix="1">
      <alignment horizontal="center"/>
    </xf>
    <xf numFmtId="178" fontId="0" fillId="0" borderId="0" xfId="0" applyFont="1" applyAlignment="1" quotePrefix="1">
      <alignment horizontal="center"/>
    </xf>
    <xf numFmtId="178" fontId="0" fillId="0" borderId="0" xfId="0" applyBorder="1" applyAlignment="1">
      <alignment horizontal="center"/>
    </xf>
    <xf numFmtId="178" fontId="4" fillId="0" borderId="0" xfId="0" applyFont="1" applyBorder="1" applyAlignment="1">
      <alignment horizontal="center"/>
    </xf>
    <xf numFmtId="178" fontId="0" fillId="0" borderId="0" xfId="0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2"/>
  <sheetViews>
    <sheetView showGridLines="0" tabSelected="1" workbookViewId="0" topLeftCell="A65">
      <selection activeCell="D68" sqref="D68"/>
    </sheetView>
  </sheetViews>
  <sheetFormatPr defaultColWidth="9.140625" defaultRowHeight="15"/>
  <cols>
    <col min="1" max="1" width="7.57421875" style="0" customWidth="1"/>
    <col min="2" max="2" width="9.421875" style="0" customWidth="1"/>
    <col min="3" max="3" width="5.421875" style="0" customWidth="1"/>
    <col min="4" max="4" width="10.7109375" style="0" customWidth="1"/>
    <col min="5" max="5" width="9.57421875" style="0" customWidth="1"/>
    <col min="6" max="6" width="9.00390625" style="0" customWidth="1"/>
    <col min="7" max="7" width="8.8515625" style="0" customWidth="1"/>
    <col min="8" max="8" width="8.28125" style="0" bestFit="1" customWidth="1"/>
    <col min="9" max="9" width="12.7109375" style="0" customWidth="1"/>
    <col min="10" max="10" width="7.8515625" style="0" customWidth="1"/>
    <col min="11" max="16384" width="8.00390625" style="0" customWidth="1"/>
  </cols>
  <sheetData>
    <row r="1" spans="1:10" ht="15">
      <c r="A1" s="1" t="s">
        <v>22</v>
      </c>
      <c r="J1" s="29" t="s">
        <v>34</v>
      </c>
    </row>
    <row r="2" spans="1:10" ht="15">
      <c r="A2" s="1"/>
      <c r="J2" s="30"/>
    </row>
    <row r="3" spans="1:10" ht="15">
      <c r="A3" s="1" t="s">
        <v>9</v>
      </c>
      <c r="J3" s="30"/>
    </row>
    <row r="4" spans="1:10" ht="15">
      <c r="A4" s="22" t="s">
        <v>24</v>
      </c>
      <c r="B4" s="22"/>
      <c r="D4" s="4" t="s">
        <v>10</v>
      </c>
      <c r="E4" s="4" t="s">
        <v>11</v>
      </c>
      <c r="F4" s="4" t="s">
        <v>48</v>
      </c>
      <c r="J4" s="30"/>
    </row>
    <row r="5" spans="4:10" ht="15">
      <c r="D5" s="4" t="s">
        <v>12</v>
      </c>
      <c r="E5" s="4" t="s">
        <v>1</v>
      </c>
      <c r="F5" s="4" t="s">
        <v>13</v>
      </c>
      <c r="J5" s="30"/>
    </row>
    <row r="6" spans="2:10" ht="15">
      <c r="B6" s="23" t="s">
        <v>14</v>
      </c>
      <c r="C6" s="24"/>
      <c r="D6" s="20">
        <v>6.45</v>
      </c>
      <c r="J6" s="28" t="s">
        <v>36</v>
      </c>
    </row>
    <row r="7" spans="2:10" ht="15">
      <c r="B7" s="23" t="s">
        <v>15</v>
      </c>
      <c r="C7" s="24"/>
      <c r="D7" s="20">
        <v>6.58</v>
      </c>
      <c r="E7" s="19">
        <f>+(D7-D6)/D6</f>
        <v>0.020155038759689905</v>
      </c>
      <c r="F7" s="19">
        <v>0.02</v>
      </c>
      <c r="J7" s="28" t="s">
        <v>35</v>
      </c>
    </row>
    <row r="8" spans="2:10" ht="15">
      <c r="B8" s="23" t="s">
        <v>16</v>
      </c>
      <c r="C8" s="24"/>
      <c r="D8" s="20">
        <v>6.78</v>
      </c>
      <c r="E8" s="19">
        <f>+(D8-D7)/D7</f>
        <v>0.030395136778115527</v>
      </c>
      <c r="F8" s="19">
        <v>0.03</v>
      </c>
      <c r="J8" s="28" t="s">
        <v>35</v>
      </c>
    </row>
    <row r="9" spans="2:10" ht="15">
      <c r="B9" s="23" t="s">
        <v>17</v>
      </c>
      <c r="C9" s="24"/>
      <c r="D9" s="20">
        <v>6.85</v>
      </c>
      <c r="E9" s="19">
        <f>+(D9-D8)/D8</f>
        <v>0.01032448377581112</v>
      </c>
      <c r="F9" s="19">
        <v>0.01</v>
      </c>
      <c r="J9" s="28" t="s">
        <v>35</v>
      </c>
    </row>
    <row r="10" spans="2:10" ht="15">
      <c r="B10" s="23" t="s">
        <v>5</v>
      </c>
      <c r="C10" s="24"/>
      <c r="D10" s="20">
        <v>6.99</v>
      </c>
      <c r="E10" s="19">
        <f>+(D10-D9)/D9</f>
        <v>0.020437956204379645</v>
      </c>
      <c r="F10" s="19">
        <v>0.02</v>
      </c>
      <c r="J10" s="28" t="s">
        <v>35</v>
      </c>
    </row>
    <row r="11" spans="5:10" ht="15">
      <c r="E11" s="19"/>
      <c r="F11" s="19"/>
      <c r="J11" s="30"/>
    </row>
    <row r="12" spans="1:10" ht="15">
      <c r="A12" t="s">
        <v>50</v>
      </c>
      <c r="E12" s="19"/>
      <c r="F12" s="19"/>
      <c r="J12" s="30"/>
    </row>
    <row r="13" ht="15">
      <c r="J13" s="30"/>
    </row>
    <row r="14" spans="1:10" ht="15">
      <c r="A14" s="22" t="s">
        <v>25</v>
      </c>
      <c r="J14" s="30"/>
    </row>
    <row r="15" spans="4:10" ht="15">
      <c r="D15" s="4" t="s">
        <v>10</v>
      </c>
      <c r="E15" s="4" t="s">
        <v>11</v>
      </c>
      <c r="F15" s="4" t="s">
        <v>48</v>
      </c>
      <c r="J15" s="30"/>
    </row>
    <row r="16" spans="4:10" ht="15">
      <c r="D16" s="4" t="s">
        <v>12</v>
      </c>
      <c r="E16" s="4" t="s">
        <v>1</v>
      </c>
      <c r="F16" s="4" t="s">
        <v>13</v>
      </c>
      <c r="J16" s="30"/>
    </row>
    <row r="17" spans="2:10" ht="15">
      <c r="B17" s="23" t="s">
        <v>14</v>
      </c>
      <c r="D17">
        <v>14.32</v>
      </c>
      <c r="J17" s="28" t="s">
        <v>36</v>
      </c>
    </row>
    <row r="18" spans="2:10" ht="15">
      <c r="B18" s="23" t="s">
        <v>15</v>
      </c>
      <c r="D18">
        <v>17.8</v>
      </c>
      <c r="E18" s="19">
        <f>(+D18-D17)/D17</f>
        <v>0.24301675977653633</v>
      </c>
      <c r="F18" s="19">
        <v>0.02</v>
      </c>
      <c r="J18" s="28" t="s">
        <v>35</v>
      </c>
    </row>
    <row r="19" spans="2:10" ht="15">
      <c r="B19" s="23" t="s">
        <v>16</v>
      </c>
      <c r="D19">
        <v>19.58</v>
      </c>
      <c r="E19" s="19">
        <f>(+D19-D18)/D18</f>
        <v>0.09999999999999987</v>
      </c>
      <c r="F19" s="19">
        <v>0.03</v>
      </c>
      <c r="J19" s="28" t="s">
        <v>35</v>
      </c>
    </row>
    <row r="20" spans="2:10" ht="15">
      <c r="B20" s="23" t="s">
        <v>17</v>
      </c>
      <c r="D20">
        <v>21.5</v>
      </c>
      <c r="E20" s="19">
        <f>(+D20-D19)/D19</f>
        <v>0.09805924412665995</v>
      </c>
      <c r="F20" s="19">
        <v>0.01</v>
      </c>
      <c r="J20" s="28" t="s">
        <v>35</v>
      </c>
    </row>
    <row r="21" spans="2:10" ht="15">
      <c r="B21" s="23" t="s">
        <v>5</v>
      </c>
      <c r="D21">
        <v>23.46</v>
      </c>
      <c r="E21" s="19">
        <f>(+D21-D20)/D20</f>
        <v>0.09116279069767445</v>
      </c>
      <c r="F21" s="19">
        <v>0.02</v>
      </c>
      <c r="J21" s="28" t="s">
        <v>35</v>
      </c>
    </row>
    <row r="22" ht="15">
      <c r="J22" s="30"/>
    </row>
    <row r="23" spans="1:10" ht="15">
      <c r="A23" t="s">
        <v>49</v>
      </c>
      <c r="B23" s="1"/>
      <c r="J23" s="30"/>
    </row>
    <row r="24" spans="1:10" ht="15">
      <c r="A24" s="25" t="s">
        <v>18</v>
      </c>
      <c r="B24" s="1"/>
      <c r="J24" s="30"/>
    </row>
    <row r="25" spans="1:10" ht="15">
      <c r="A25" s="1"/>
      <c r="B25" s="1"/>
      <c r="J25" s="30"/>
    </row>
    <row r="26" spans="1:10" ht="15">
      <c r="A26" s="22" t="s">
        <v>29</v>
      </c>
      <c r="J26" s="30"/>
    </row>
    <row r="27" spans="1:10" ht="15">
      <c r="A27" s="22"/>
      <c r="B27" s="27" t="s">
        <v>30</v>
      </c>
      <c r="J27" s="28" t="s">
        <v>52</v>
      </c>
    </row>
    <row r="28" spans="4:10" ht="15">
      <c r="D28" s="4" t="s">
        <v>26</v>
      </c>
      <c r="E28" t="s">
        <v>19</v>
      </c>
      <c r="F28" t="s">
        <v>19</v>
      </c>
      <c r="G28" s="4" t="s">
        <v>32</v>
      </c>
      <c r="J28" s="30"/>
    </row>
    <row r="29" spans="2:10" ht="15">
      <c r="B29" s="24" t="s">
        <v>21</v>
      </c>
      <c r="D29" s="4" t="s">
        <v>31</v>
      </c>
      <c r="E29" s="4" t="s">
        <v>31</v>
      </c>
      <c r="F29" s="4" t="s">
        <v>27</v>
      </c>
      <c r="G29" s="4" t="s">
        <v>33</v>
      </c>
      <c r="H29" s="4" t="s">
        <v>32</v>
      </c>
      <c r="I29" s="4" t="s">
        <v>48</v>
      </c>
      <c r="J29" s="30"/>
    </row>
    <row r="30" spans="2:10" ht="15">
      <c r="B30" s="4" t="s">
        <v>12</v>
      </c>
      <c r="D30" s="24" t="s">
        <v>20</v>
      </c>
      <c r="E30" s="24" t="s">
        <v>20</v>
      </c>
      <c r="F30" s="24" t="s">
        <v>11</v>
      </c>
      <c r="G30" s="4" t="s">
        <v>20</v>
      </c>
      <c r="H30" s="4" t="s">
        <v>11</v>
      </c>
      <c r="I30" s="4" t="s">
        <v>13</v>
      </c>
      <c r="J30" s="30"/>
    </row>
    <row r="31" spans="1:10" ht="15">
      <c r="A31" s="23" t="s">
        <v>14</v>
      </c>
      <c r="B31" s="5">
        <v>50000</v>
      </c>
      <c r="D31" s="24">
        <v>3.33</v>
      </c>
      <c r="E31">
        <v>10.99</v>
      </c>
      <c r="G31">
        <v>14.32</v>
      </c>
      <c r="J31" s="28" t="s">
        <v>51</v>
      </c>
    </row>
    <row r="32" spans="1:10" ht="15">
      <c r="A32" s="23" t="s">
        <v>15</v>
      </c>
      <c r="B32" s="5">
        <v>100000</v>
      </c>
      <c r="D32" s="24">
        <v>6.67</v>
      </c>
      <c r="E32">
        <v>11.13</v>
      </c>
      <c r="F32" s="19">
        <f>(+E32-E31)/E31</f>
        <v>0.012738853503184764</v>
      </c>
      <c r="G32">
        <v>17.8</v>
      </c>
      <c r="H32" s="19">
        <f>(+G32-G31)/G31</f>
        <v>0.24301675977653633</v>
      </c>
      <c r="I32" s="19">
        <v>0.02</v>
      </c>
      <c r="J32" s="28" t="s">
        <v>51</v>
      </c>
    </row>
    <row r="33" spans="1:10" ht="15">
      <c r="A33" s="23" t="s">
        <v>16</v>
      </c>
      <c r="B33" s="5">
        <v>150000</v>
      </c>
      <c r="D33" s="24">
        <v>10</v>
      </c>
      <c r="E33">
        <v>9.58</v>
      </c>
      <c r="F33" s="19">
        <f aca="true" t="shared" si="0" ref="F33:H35">(+E33-E32)/E32</f>
        <v>-0.13926325247079968</v>
      </c>
      <c r="G33">
        <v>19.58</v>
      </c>
      <c r="H33" s="19">
        <f t="shared" si="0"/>
        <v>0.09999999999999987</v>
      </c>
      <c r="I33" s="19">
        <v>0.03</v>
      </c>
      <c r="J33" s="28" t="s">
        <v>51</v>
      </c>
    </row>
    <row r="34" spans="1:10" ht="15">
      <c r="A34" s="23" t="s">
        <v>17</v>
      </c>
      <c r="B34" s="5">
        <v>200000</v>
      </c>
      <c r="D34" s="24">
        <v>13.33</v>
      </c>
      <c r="E34">
        <v>8.17</v>
      </c>
      <c r="F34" s="19">
        <f t="shared" si="0"/>
        <v>-0.14718162839248436</v>
      </c>
      <c r="G34">
        <v>21.5</v>
      </c>
      <c r="H34" s="19">
        <f t="shared" si="0"/>
        <v>0.09805924412665995</v>
      </c>
      <c r="I34" s="19">
        <v>0.01</v>
      </c>
      <c r="J34" s="28" t="s">
        <v>51</v>
      </c>
    </row>
    <row r="35" spans="1:10" ht="15">
      <c r="A35" s="23" t="s">
        <v>5</v>
      </c>
      <c r="B35" s="5">
        <v>250000</v>
      </c>
      <c r="D35" s="24">
        <v>16.67</v>
      </c>
      <c r="E35">
        <v>6.79</v>
      </c>
      <c r="F35" s="19">
        <f t="shared" si="0"/>
        <v>-0.16891064871481026</v>
      </c>
      <c r="G35">
        <v>23.46</v>
      </c>
      <c r="H35" s="19">
        <f t="shared" si="0"/>
        <v>0.09116279069767445</v>
      </c>
      <c r="I35" s="19">
        <v>0.02</v>
      </c>
      <c r="J35" s="28" t="s">
        <v>51</v>
      </c>
    </row>
    <row r="36" spans="4:10" ht="15">
      <c r="D36" s="19"/>
      <c r="F36" s="19"/>
      <c r="H36" s="19"/>
      <c r="I36" s="19"/>
      <c r="J36" s="30"/>
    </row>
    <row r="37" spans="2:10" ht="15.75" thickBot="1">
      <c r="B37" t="s">
        <v>28</v>
      </c>
      <c r="D37" s="19"/>
      <c r="F37" s="26">
        <v>-0.38</v>
      </c>
      <c r="H37" s="26">
        <v>0.64</v>
      </c>
      <c r="I37" s="26">
        <v>0.082</v>
      </c>
      <c r="J37" s="30"/>
    </row>
    <row r="38" spans="1:10" ht="15.75" thickTop="1">
      <c r="A38" s="1"/>
      <c r="B38" s="1"/>
      <c r="J38" s="30"/>
    </row>
    <row r="39" spans="1:10" ht="15">
      <c r="A39" t="s">
        <v>37</v>
      </c>
      <c r="B39" s="1"/>
      <c r="J39" s="30"/>
    </row>
    <row r="40" spans="1:10" ht="15">
      <c r="A40" t="s">
        <v>38</v>
      </c>
      <c r="B40" s="1"/>
      <c r="J40" s="30"/>
    </row>
    <row r="41" spans="1:10" ht="15">
      <c r="A41" t="s">
        <v>47</v>
      </c>
      <c r="B41" s="1"/>
      <c r="J41" s="30"/>
    </row>
    <row r="42" spans="1:10" ht="15">
      <c r="A42" t="s">
        <v>39</v>
      </c>
      <c r="B42" s="1"/>
      <c r="J42" s="30"/>
    </row>
    <row r="43" spans="2:10" ht="15">
      <c r="B43" s="1"/>
      <c r="J43" s="30"/>
    </row>
    <row r="44" spans="1:10" ht="15">
      <c r="A44" s="1" t="s">
        <v>23</v>
      </c>
      <c r="B44" s="1"/>
      <c r="J44" s="29" t="s">
        <v>34</v>
      </c>
    </row>
    <row r="45" spans="1:11" ht="15">
      <c r="A45" s="1" t="s">
        <v>6</v>
      </c>
      <c r="H45" s="36"/>
      <c r="I45" s="36"/>
      <c r="J45" s="17"/>
      <c r="K45" s="7"/>
    </row>
    <row r="46" spans="1:12" ht="15">
      <c r="A46" s="13"/>
      <c r="D46" s="32" t="s">
        <v>7</v>
      </c>
      <c r="E46" s="32"/>
      <c r="G46" s="32" t="s">
        <v>5</v>
      </c>
      <c r="H46" s="32"/>
      <c r="J46" s="17"/>
      <c r="K46" s="8"/>
      <c r="L46" s="3"/>
    </row>
    <row r="47" spans="1:11" ht="15">
      <c r="A47" s="2" t="s">
        <v>0</v>
      </c>
      <c r="J47" s="17"/>
      <c r="K47" s="14"/>
    </row>
    <row r="48" spans="1:11" ht="15">
      <c r="A48" t="s">
        <v>40</v>
      </c>
      <c r="D48" s="5">
        <v>154</v>
      </c>
      <c r="E48" s="19">
        <f>+D48/$D$60</f>
        <v>0.12833333333333333</v>
      </c>
      <c r="G48" s="5">
        <v>156</v>
      </c>
      <c r="H48" s="21">
        <f>+G48/$G$60</f>
        <v>0.13</v>
      </c>
      <c r="J48" s="31" t="s">
        <v>46</v>
      </c>
      <c r="K48" s="14"/>
    </row>
    <row r="49" spans="4:11" ht="15">
      <c r="D49" s="5"/>
      <c r="E49" s="19"/>
      <c r="G49" s="5"/>
      <c r="H49" s="21"/>
      <c r="J49" s="17"/>
      <c r="K49" s="14"/>
    </row>
    <row r="50" spans="1:11" ht="15">
      <c r="A50" t="s">
        <v>41</v>
      </c>
      <c r="D50" s="5">
        <v>95</v>
      </c>
      <c r="E50" s="19">
        <f>+D50/$D$60</f>
        <v>0.07916666666666666</v>
      </c>
      <c r="G50" s="5">
        <v>97</v>
      </c>
      <c r="H50" s="21">
        <f>+G50/$G$60</f>
        <v>0.08083333333333333</v>
      </c>
      <c r="J50" s="31" t="s">
        <v>46</v>
      </c>
      <c r="K50" s="14"/>
    </row>
    <row r="51" spans="4:11" ht="15">
      <c r="D51" s="5"/>
      <c r="E51" s="19"/>
      <c r="G51" s="5"/>
      <c r="H51" s="21"/>
      <c r="J51" s="17"/>
      <c r="K51" s="14"/>
    </row>
    <row r="52" spans="1:11" ht="15">
      <c r="A52" t="s">
        <v>42</v>
      </c>
      <c r="D52" s="5">
        <v>51</v>
      </c>
      <c r="E52" s="19">
        <f>+D52/$D$60</f>
        <v>0.0425</v>
      </c>
      <c r="G52" s="5">
        <v>59</v>
      </c>
      <c r="H52" s="21">
        <f>+G52/$G$60</f>
        <v>0.049166666666666664</v>
      </c>
      <c r="J52" s="31" t="s">
        <v>46</v>
      </c>
      <c r="K52" s="14"/>
    </row>
    <row r="53" spans="4:11" ht="15">
      <c r="D53" s="5"/>
      <c r="E53" s="19"/>
      <c r="G53" s="5"/>
      <c r="J53" s="17"/>
      <c r="K53" s="14"/>
    </row>
    <row r="54" spans="1:11" ht="15">
      <c r="A54" t="s">
        <v>4</v>
      </c>
      <c r="D54" s="5">
        <v>216</v>
      </c>
      <c r="E54" s="19">
        <f>+D54/$D$60</f>
        <v>0.18</v>
      </c>
      <c r="G54" s="5">
        <v>156</v>
      </c>
      <c r="H54" s="21">
        <f>+G54/$G$60</f>
        <v>0.13</v>
      </c>
      <c r="J54" s="31" t="s">
        <v>46</v>
      </c>
      <c r="K54" s="14"/>
    </row>
    <row r="55" spans="4:11" ht="15">
      <c r="D55" s="5"/>
      <c r="E55" s="19"/>
      <c r="G55" s="5"/>
      <c r="J55" s="17"/>
      <c r="K55" s="14"/>
    </row>
    <row r="56" spans="1:11" ht="15">
      <c r="A56" t="s">
        <v>2</v>
      </c>
      <c r="D56" s="5">
        <v>504</v>
      </c>
      <c r="E56" s="21">
        <f>+D56/$D$60</f>
        <v>0.42</v>
      </c>
      <c r="G56" s="5">
        <v>528</v>
      </c>
      <c r="H56" s="21">
        <f>+G56/$G$60</f>
        <v>0.44</v>
      </c>
      <c r="J56" s="31" t="s">
        <v>46</v>
      </c>
      <c r="K56" s="15"/>
    </row>
    <row r="57" spans="10:11" ht="15">
      <c r="J57" s="17"/>
      <c r="K57" s="14"/>
    </row>
    <row r="58" spans="1:11" ht="15">
      <c r="A58" t="s">
        <v>3</v>
      </c>
      <c r="D58" s="5">
        <v>180</v>
      </c>
      <c r="E58" s="19">
        <f>+D58/$D$60</f>
        <v>0.15</v>
      </c>
      <c r="G58" s="5">
        <v>204</v>
      </c>
      <c r="H58" s="21">
        <f>+G58/$G$60</f>
        <v>0.17</v>
      </c>
      <c r="J58" s="31" t="s">
        <v>46</v>
      </c>
      <c r="K58" s="14"/>
    </row>
    <row r="59" spans="1:11" ht="15">
      <c r="A59" s="7"/>
      <c r="D59" s="5"/>
      <c r="G59" s="5"/>
      <c r="J59" s="17"/>
      <c r="K59" s="14"/>
    </row>
    <row r="60" spans="1:11" ht="15.75" thickBot="1">
      <c r="A60" s="7"/>
      <c r="D60" s="6">
        <f>SUM(D48:D59)</f>
        <v>1200</v>
      </c>
      <c r="E60" s="19">
        <f>SUM(E48:E59)</f>
        <v>1</v>
      </c>
      <c r="G60" s="6">
        <f>SUM(G48:G59)</f>
        <v>1200</v>
      </c>
      <c r="H60" s="19">
        <f>SUM(H48:H59)</f>
        <v>1</v>
      </c>
      <c r="J60" s="31" t="s">
        <v>46</v>
      </c>
      <c r="K60" s="14"/>
    </row>
    <row r="61" spans="1:11" ht="15.75" thickTop="1">
      <c r="A61" s="7"/>
      <c r="B61" s="7"/>
      <c r="C61" s="7"/>
      <c r="D61" s="7"/>
      <c r="E61" s="7"/>
      <c r="F61" s="7"/>
      <c r="G61" s="7"/>
      <c r="H61" s="7"/>
      <c r="I61" s="7"/>
      <c r="J61" s="17"/>
      <c r="K61" s="14"/>
    </row>
    <row r="62" spans="1:11" ht="15">
      <c r="A62" t="s">
        <v>43</v>
      </c>
      <c r="C62" s="7"/>
      <c r="D62" s="7"/>
      <c r="E62" s="7"/>
      <c r="F62" s="7"/>
      <c r="G62" s="7"/>
      <c r="H62" s="7"/>
      <c r="I62" s="7"/>
      <c r="J62" s="17"/>
      <c r="K62" s="14"/>
    </row>
    <row r="63" spans="1:11" ht="15">
      <c r="A63" t="s">
        <v>44</v>
      </c>
      <c r="C63" s="7"/>
      <c r="D63" s="7"/>
      <c r="E63" s="7"/>
      <c r="F63" s="7"/>
      <c r="G63" s="7"/>
      <c r="H63" s="7"/>
      <c r="I63" s="7"/>
      <c r="J63" s="17"/>
      <c r="K63" s="14"/>
    </row>
    <row r="64" spans="1:11" ht="15">
      <c r="A64" s="7" t="s">
        <v>45</v>
      </c>
      <c r="C64" s="7"/>
      <c r="D64" s="7"/>
      <c r="E64" s="7"/>
      <c r="F64" s="7"/>
      <c r="G64" s="7"/>
      <c r="H64" s="7"/>
      <c r="I64" s="7"/>
      <c r="J64" s="17"/>
      <c r="K64" s="14"/>
    </row>
    <row r="65" spans="1:11" ht="15">
      <c r="A65" s="7"/>
      <c r="B65" s="9"/>
      <c r="C65" s="7"/>
      <c r="D65" s="7"/>
      <c r="E65" s="7"/>
      <c r="F65" s="7"/>
      <c r="G65" s="7"/>
      <c r="H65" s="34"/>
      <c r="I65" s="34"/>
      <c r="J65" s="34"/>
      <c r="K65" s="14"/>
    </row>
    <row r="66" spans="1:11" ht="15">
      <c r="A66" s="13" t="s">
        <v>8</v>
      </c>
      <c r="C66" s="7"/>
      <c r="D66" s="7"/>
      <c r="E66" s="7"/>
      <c r="F66" s="7"/>
      <c r="G66" s="7"/>
      <c r="H66" s="35"/>
      <c r="I66" s="35"/>
      <c r="J66" s="35"/>
      <c r="K66" s="14"/>
    </row>
    <row r="67" spans="1:11" ht="15">
      <c r="A67" s="7"/>
      <c r="D67" s="33" t="s">
        <v>56</v>
      </c>
      <c r="E67" s="32"/>
      <c r="G67" s="33" t="s">
        <v>55</v>
      </c>
      <c r="H67" s="32"/>
      <c r="J67" s="17"/>
      <c r="K67" s="14"/>
    </row>
    <row r="68" spans="1:11" ht="15">
      <c r="A68" s="2" t="s">
        <v>0</v>
      </c>
      <c r="J68" s="17"/>
      <c r="K68" s="14"/>
    </row>
    <row r="69" spans="1:11" ht="15">
      <c r="A69" t="s">
        <v>40</v>
      </c>
      <c r="D69" s="5">
        <v>38</v>
      </c>
      <c r="E69" s="19">
        <f>+D69/$D$81</f>
        <v>0.10052910052910052</v>
      </c>
      <c r="G69" s="5">
        <v>39</v>
      </c>
      <c r="H69" s="19">
        <f>+G69/$G$81</f>
        <v>0.10317460317460317</v>
      </c>
      <c r="J69" s="31" t="s">
        <v>46</v>
      </c>
      <c r="K69" s="14"/>
    </row>
    <row r="70" spans="10:11" ht="15">
      <c r="J70" s="14"/>
      <c r="K70" s="14"/>
    </row>
    <row r="71" spans="1:11" ht="15">
      <c r="A71" t="s">
        <v>41</v>
      </c>
      <c r="D71" s="5">
        <v>35</v>
      </c>
      <c r="E71" s="19">
        <f>+D71/$D$81</f>
        <v>0.09259259259259259</v>
      </c>
      <c r="G71" s="5">
        <v>33</v>
      </c>
      <c r="H71" s="19">
        <f>+G71/$G$81</f>
        <v>0.0873015873015873</v>
      </c>
      <c r="J71" s="31" t="s">
        <v>46</v>
      </c>
      <c r="K71" s="14"/>
    </row>
    <row r="72" spans="10:11" ht="15">
      <c r="J72" s="14"/>
      <c r="K72" s="14"/>
    </row>
    <row r="73" spans="1:11" ht="15">
      <c r="A73" t="s">
        <v>42</v>
      </c>
      <c r="D73" s="5">
        <v>12</v>
      </c>
      <c r="E73" s="19">
        <f>+D73/$D$81</f>
        <v>0.031746031746031744</v>
      </c>
      <c r="G73" s="5">
        <v>12</v>
      </c>
      <c r="H73" s="19">
        <f>+G73/$G$81</f>
        <v>0.031746031746031744</v>
      </c>
      <c r="J73" s="31" t="s">
        <v>46</v>
      </c>
      <c r="K73" s="14"/>
    </row>
    <row r="74" spans="10:11" ht="15">
      <c r="J74" s="14"/>
      <c r="K74" s="14"/>
    </row>
    <row r="75" spans="1:11" ht="15">
      <c r="A75" t="s">
        <v>4</v>
      </c>
      <c r="D75" s="5">
        <v>44</v>
      </c>
      <c r="E75" s="19">
        <f>+D75/$D$81</f>
        <v>0.1164021164021164</v>
      </c>
      <c r="G75" s="5">
        <v>36</v>
      </c>
      <c r="H75" s="19">
        <f>+G75/$G$81</f>
        <v>0.09523809523809523</v>
      </c>
      <c r="J75" s="31" t="s">
        <v>46</v>
      </c>
      <c r="K75" s="14"/>
    </row>
    <row r="76" spans="4:11" ht="15">
      <c r="D76" s="5"/>
      <c r="E76" s="19"/>
      <c r="G76" s="5"/>
      <c r="H76" s="19"/>
      <c r="J76" s="14"/>
      <c r="K76" s="14"/>
    </row>
    <row r="77" spans="1:11" ht="15">
      <c r="A77" t="s">
        <v>2</v>
      </c>
      <c r="D77" s="5">
        <v>143</v>
      </c>
      <c r="E77" s="19">
        <f>+D77/$D$81</f>
        <v>0.3783068783068783</v>
      </c>
      <c r="G77" s="5">
        <v>147</v>
      </c>
      <c r="H77" s="19">
        <f>+G77/$G$81</f>
        <v>0.3888888888888889</v>
      </c>
      <c r="J77" s="31" t="s">
        <v>46</v>
      </c>
      <c r="K77" s="14"/>
    </row>
    <row r="78" spans="4:11" ht="15">
      <c r="D78" s="5"/>
      <c r="G78" s="5"/>
      <c r="J78" s="14"/>
      <c r="K78" s="14"/>
    </row>
    <row r="79" spans="1:11" ht="15">
      <c r="A79" t="s">
        <v>3</v>
      </c>
      <c r="D79" s="5">
        <v>106</v>
      </c>
      <c r="E79" s="19">
        <f>+D79/$D$81</f>
        <v>0.2804232804232804</v>
      </c>
      <c r="G79" s="5">
        <v>111</v>
      </c>
      <c r="H79" s="19">
        <f>+G79/$G$81</f>
        <v>0.29365079365079366</v>
      </c>
      <c r="J79" s="31" t="s">
        <v>46</v>
      </c>
      <c r="K79" s="17"/>
    </row>
    <row r="80" spans="1:11" ht="15">
      <c r="A80" s="7"/>
      <c r="D80" s="5"/>
      <c r="G80" s="5"/>
      <c r="H80" s="19"/>
      <c r="J80" s="14"/>
      <c r="K80" s="17"/>
    </row>
    <row r="81" spans="1:11" ht="15.75" thickBot="1">
      <c r="A81" s="7"/>
      <c r="D81" s="6">
        <f>SUM(D69:D80)</f>
        <v>378</v>
      </c>
      <c r="E81" s="19">
        <f>SUM(E69:E79)</f>
        <v>1</v>
      </c>
      <c r="G81" s="6">
        <f>SUM(G69:G80)</f>
        <v>378</v>
      </c>
      <c r="H81" s="19">
        <f>+G81/$G$81</f>
        <v>1</v>
      </c>
      <c r="J81" s="31" t="s">
        <v>46</v>
      </c>
      <c r="K81" s="17"/>
    </row>
    <row r="82" spans="1:11" ht="15.75" thickTop="1">
      <c r="A82" s="7"/>
      <c r="F82" s="5"/>
      <c r="H82" s="7"/>
      <c r="I82" s="7"/>
      <c r="J82" s="17"/>
      <c r="K82" s="17"/>
    </row>
    <row r="83" spans="1:11" ht="15">
      <c r="A83" t="s">
        <v>54</v>
      </c>
      <c r="H83" s="7"/>
      <c r="I83" s="7"/>
      <c r="J83" s="17"/>
      <c r="K83" s="17"/>
    </row>
    <row r="84" spans="1:11" ht="15">
      <c r="A84" s="7" t="s">
        <v>53</v>
      </c>
      <c r="B84" s="9"/>
      <c r="C84" s="7"/>
      <c r="D84" s="7"/>
      <c r="E84" s="7"/>
      <c r="F84" s="7"/>
      <c r="G84" s="7"/>
      <c r="H84" s="7"/>
      <c r="I84" s="7"/>
      <c r="J84" s="17"/>
      <c r="K84" s="17"/>
    </row>
    <row r="85" spans="1:11" ht="15">
      <c r="A85" s="10"/>
      <c r="B85" s="9"/>
      <c r="C85" s="7"/>
      <c r="D85" s="7"/>
      <c r="E85" s="7"/>
      <c r="F85" s="7"/>
      <c r="G85" s="7"/>
      <c r="H85" s="34"/>
      <c r="I85" s="34"/>
      <c r="J85" s="34"/>
      <c r="K85" s="17"/>
    </row>
    <row r="86" spans="1:11" ht="15">
      <c r="A86" s="7"/>
      <c r="B86" s="9"/>
      <c r="C86" s="7"/>
      <c r="D86" s="7"/>
      <c r="E86" s="7"/>
      <c r="F86" s="7"/>
      <c r="G86" s="7"/>
      <c r="H86" s="35"/>
      <c r="I86" s="35"/>
      <c r="J86" s="35"/>
      <c r="K86" s="17"/>
    </row>
    <row r="87" spans="1:11" ht="15">
      <c r="A87" s="7"/>
      <c r="B87" s="9"/>
      <c r="C87" s="7"/>
      <c r="D87" s="7"/>
      <c r="E87" s="7"/>
      <c r="F87" s="7"/>
      <c r="G87" s="7"/>
      <c r="H87" s="18"/>
      <c r="I87" s="18"/>
      <c r="J87" s="18"/>
      <c r="K87" s="17"/>
    </row>
    <row r="88" spans="1:11" ht="15">
      <c r="A88" s="7"/>
      <c r="B88" s="7"/>
      <c r="C88" s="7"/>
      <c r="D88" s="7"/>
      <c r="E88" s="7"/>
      <c r="F88" s="7"/>
      <c r="G88" s="7"/>
      <c r="H88" s="18"/>
      <c r="I88" s="18"/>
      <c r="J88" s="18"/>
      <c r="K88" s="17"/>
    </row>
    <row r="89" spans="1:11" ht="15">
      <c r="A89" s="10"/>
      <c r="B89" s="7"/>
      <c r="C89" s="7"/>
      <c r="D89" s="7"/>
      <c r="E89" s="7"/>
      <c r="F89" s="7"/>
      <c r="G89" s="7"/>
      <c r="H89" s="11"/>
      <c r="I89" s="11"/>
      <c r="J89" s="11"/>
      <c r="K89" s="17"/>
    </row>
    <row r="90" spans="1:11" ht="15">
      <c r="A90" s="7"/>
      <c r="B90" s="7"/>
      <c r="C90" s="7"/>
      <c r="D90" s="7"/>
      <c r="E90" s="7"/>
      <c r="F90" s="7"/>
      <c r="G90" s="7"/>
      <c r="H90" s="8"/>
      <c r="I90" s="8"/>
      <c r="J90" s="8"/>
      <c r="K90" s="14"/>
    </row>
    <row r="91" spans="1:11" ht="15">
      <c r="A91" s="7"/>
      <c r="B91" s="7"/>
      <c r="C91" s="7"/>
      <c r="D91" s="7"/>
      <c r="E91" s="7"/>
      <c r="F91" s="7"/>
      <c r="G91" s="7"/>
      <c r="H91" s="8"/>
      <c r="I91" s="8"/>
      <c r="J91" s="8"/>
      <c r="K91" s="14"/>
    </row>
    <row r="92" spans="1:11" ht="15">
      <c r="A92" s="7"/>
      <c r="B92" s="7"/>
      <c r="C92" s="7"/>
      <c r="D92" s="7"/>
      <c r="E92" s="7"/>
      <c r="F92" s="7"/>
      <c r="G92" s="7"/>
      <c r="H92" s="8"/>
      <c r="I92" s="8"/>
      <c r="J92" s="8"/>
      <c r="K92" s="14"/>
    </row>
    <row r="93" spans="1:11" ht="15">
      <c r="A93" s="10"/>
      <c r="B93" s="7"/>
      <c r="C93" s="7"/>
      <c r="D93" s="7"/>
      <c r="E93" s="7"/>
      <c r="F93" s="7"/>
      <c r="G93" s="7"/>
      <c r="H93" s="7"/>
      <c r="I93" s="7"/>
      <c r="J93" s="7"/>
      <c r="K93" s="14"/>
    </row>
    <row r="94" spans="1:11" ht="15">
      <c r="A94" s="10"/>
      <c r="B94" s="10"/>
      <c r="C94" s="7"/>
      <c r="D94" s="7"/>
      <c r="E94" s="7"/>
      <c r="F94" s="7"/>
      <c r="G94" s="7"/>
      <c r="H94" s="8"/>
      <c r="I94" s="8"/>
      <c r="J94" s="8"/>
      <c r="K94" s="14"/>
    </row>
    <row r="95" spans="1:11" ht="15">
      <c r="A95" s="10"/>
      <c r="B95" s="10"/>
      <c r="C95" s="7"/>
      <c r="D95" s="7"/>
      <c r="E95" s="7"/>
      <c r="F95" s="7"/>
      <c r="G95" s="7"/>
      <c r="H95" s="8"/>
      <c r="I95" s="8"/>
      <c r="J95" s="8"/>
      <c r="K95" s="14"/>
    </row>
    <row r="96" spans="1:11" ht="15">
      <c r="A96" s="10"/>
      <c r="B96" s="16"/>
      <c r="C96" s="7"/>
      <c r="D96" s="7"/>
      <c r="E96" s="7"/>
      <c r="F96" s="7"/>
      <c r="G96" s="7"/>
      <c r="H96" s="8"/>
      <c r="I96" s="8"/>
      <c r="J96" s="8"/>
      <c r="K96" s="14"/>
    </row>
    <row r="97" spans="1:11" ht="15">
      <c r="A97" s="10"/>
      <c r="B97" s="16"/>
      <c r="C97" s="7"/>
      <c r="D97" s="7"/>
      <c r="E97" s="7"/>
      <c r="F97" s="7"/>
      <c r="G97" s="7"/>
      <c r="H97" s="8"/>
      <c r="I97" s="8"/>
      <c r="J97" s="8"/>
      <c r="K97" s="14"/>
    </row>
    <row r="98" spans="1:11" ht="15">
      <c r="A98" s="10"/>
      <c r="B98" s="7"/>
      <c r="C98" s="7"/>
      <c r="D98" s="7"/>
      <c r="E98" s="7"/>
      <c r="F98" s="7"/>
      <c r="G98" s="7"/>
      <c r="H98" s="8"/>
      <c r="I98" s="8"/>
      <c r="J98" s="8"/>
      <c r="K98" s="17"/>
    </row>
    <row r="99" spans="1:11" ht="15">
      <c r="A99" s="10"/>
      <c r="B99" s="7"/>
      <c r="C99" s="7"/>
      <c r="D99" s="7"/>
      <c r="E99" s="7"/>
      <c r="F99" s="7"/>
      <c r="G99" s="7"/>
      <c r="H99" s="8"/>
      <c r="I99" s="8"/>
      <c r="J99" s="8"/>
      <c r="K99" s="14"/>
    </row>
    <row r="100" spans="1:11" ht="15">
      <c r="A100" s="10"/>
      <c r="B100" s="7"/>
      <c r="C100" s="7"/>
      <c r="D100" s="7"/>
      <c r="E100" s="7"/>
      <c r="F100" s="7"/>
      <c r="G100" s="7"/>
      <c r="H100" s="8"/>
      <c r="I100" s="8"/>
      <c r="J100" s="8"/>
      <c r="K100" s="17"/>
    </row>
    <row r="101" spans="1:11" ht="15">
      <c r="A101" s="10"/>
      <c r="B101" s="7"/>
      <c r="C101" s="7"/>
      <c r="D101" s="7"/>
      <c r="E101" s="7"/>
      <c r="F101" s="7"/>
      <c r="G101" s="7"/>
      <c r="H101" s="7"/>
      <c r="I101" s="7"/>
      <c r="J101" s="7"/>
      <c r="K101" s="17"/>
    </row>
    <row r="102" spans="1:11" ht="15">
      <c r="A102" s="13"/>
      <c r="B102" s="7"/>
      <c r="C102" s="7"/>
      <c r="D102" s="7"/>
      <c r="E102" s="7"/>
      <c r="F102" s="7"/>
      <c r="G102" s="7"/>
      <c r="H102" s="7"/>
      <c r="I102" s="7"/>
      <c r="J102" s="7"/>
      <c r="K102" s="17"/>
    </row>
    <row r="103" spans="1:11" ht="15">
      <c r="A103" s="7"/>
      <c r="B103" s="7"/>
      <c r="C103" s="7"/>
      <c r="D103" s="7"/>
      <c r="E103" s="7"/>
      <c r="F103" s="7"/>
      <c r="G103" s="7"/>
      <c r="H103" s="7"/>
      <c r="I103" s="10"/>
      <c r="J103" s="7"/>
      <c r="K103" s="17"/>
    </row>
    <row r="104" spans="1:11" ht="15">
      <c r="A104" s="7"/>
      <c r="B104" s="7"/>
      <c r="C104" s="7"/>
      <c r="D104" s="7"/>
      <c r="E104" s="7"/>
      <c r="F104" s="11"/>
      <c r="G104" s="7"/>
      <c r="H104" s="11"/>
      <c r="I104" s="11"/>
      <c r="J104" s="11"/>
      <c r="K104" s="17"/>
    </row>
    <row r="105" spans="1:11" ht="15">
      <c r="A105" s="7"/>
      <c r="B105" s="7"/>
      <c r="C105" s="7"/>
      <c r="D105" s="7"/>
      <c r="E105" s="7"/>
      <c r="F105" s="7"/>
      <c r="G105" s="7"/>
      <c r="H105" s="8"/>
      <c r="I105" s="8"/>
      <c r="J105" s="8"/>
      <c r="K105" s="14"/>
    </row>
    <row r="106" spans="1:11" ht="15">
      <c r="A106" s="7"/>
      <c r="B106" s="7"/>
      <c r="C106" s="7"/>
      <c r="D106" s="7"/>
      <c r="E106" s="7"/>
      <c r="F106" s="7"/>
      <c r="G106" s="7"/>
      <c r="H106" s="8"/>
      <c r="I106" s="8"/>
      <c r="J106" s="8"/>
      <c r="K106" s="17"/>
    </row>
    <row r="107" spans="1:11" ht="15">
      <c r="A107" s="7"/>
      <c r="B107" s="7"/>
      <c r="C107" s="7"/>
      <c r="D107" s="7"/>
      <c r="E107" s="7"/>
      <c r="F107" s="8"/>
      <c r="G107" s="7"/>
      <c r="H107" s="8"/>
      <c r="I107" s="8"/>
      <c r="J107" s="8"/>
      <c r="K107" s="14"/>
    </row>
    <row r="108" spans="1:11" ht="15">
      <c r="A108" s="7"/>
      <c r="B108" s="7"/>
      <c r="C108" s="7"/>
      <c r="D108" s="7"/>
      <c r="E108" s="7"/>
      <c r="F108" s="8"/>
      <c r="G108" s="7"/>
      <c r="H108" s="12"/>
      <c r="I108" s="12"/>
      <c r="J108" s="8"/>
      <c r="K108" s="14"/>
    </row>
    <row r="109" spans="1:11" ht="15">
      <c r="A109" s="7"/>
      <c r="B109" s="7"/>
      <c r="C109" s="7"/>
      <c r="D109" s="7"/>
      <c r="E109" s="7"/>
      <c r="F109" s="7"/>
      <c r="G109" s="7"/>
      <c r="H109" s="8"/>
      <c r="I109" s="8"/>
      <c r="J109" s="8"/>
      <c r="K109" s="17"/>
    </row>
    <row r="110" spans="1:11" ht="15">
      <c r="A110" s="7"/>
      <c r="B110" s="7"/>
      <c r="C110" s="7"/>
      <c r="D110" s="7"/>
      <c r="E110" s="7"/>
      <c r="F110" s="7"/>
      <c r="G110" s="7"/>
      <c r="H110" s="8"/>
      <c r="I110" s="7"/>
      <c r="J110" s="7"/>
      <c r="K110" s="17"/>
    </row>
    <row r="111" spans="1:11" ht="15">
      <c r="A111" s="7"/>
      <c r="B111" s="7"/>
      <c r="C111" s="7"/>
      <c r="D111" s="7"/>
      <c r="E111" s="7"/>
      <c r="F111" s="7"/>
      <c r="G111" s="7"/>
      <c r="H111" s="8"/>
      <c r="I111" s="8"/>
      <c r="J111" s="8"/>
      <c r="K111" s="17"/>
    </row>
    <row r="112" spans="1:11" ht="15">
      <c r="A112" s="7"/>
      <c r="B112" s="7"/>
      <c r="C112" s="7"/>
      <c r="D112" s="7"/>
      <c r="E112" s="7"/>
      <c r="F112" s="7"/>
      <c r="G112" s="7"/>
      <c r="H112" s="8"/>
      <c r="I112" s="8"/>
      <c r="J112" s="8"/>
      <c r="K112" s="17"/>
    </row>
    <row r="113" spans="1:11" ht="15">
      <c r="A113" s="7"/>
      <c r="B113" s="7"/>
      <c r="C113" s="7"/>
      <c r="D113" s="7"/>
      <c r="E113" s="7"/>
      <c r="F113" s="7"/>
      <c r="G113" s="7"/>
      <c r="H113" s="8"/>
      <c r="I113" s="8"/>
      <c r="J113" s="8"/>
      <c r="K113" s="7"/>
    </row>
    <row r="114" spans="1:11" ht="15">
      <c r="A114" s="7"/>
      <c r="B114" s="7"/>
      <c r="C114" s="7"/>
      <c r="D114" s="7"/>
      <c r="E114" s="7"/>
      <c r="F114" s="7"/>
      <c r="G114" s="7"/>
      <c r="H114" s="8"/>
      <c r="I114" s="8"/>
      <c r="J114" s="8"/>
      <c r="K114" s="7"/>
    </row>
    <row r="115" spans="1:11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</row>
    <row r="116" spans="1:11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</row>
    <row r="117" spans="1:11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1:11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1:11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1:11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pans="1:11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1:11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</row>
  </sheetData>
  <mergeCells count="9">
    <mergeCell ref="H45:I45"/>
    <mergeCell ref="H65:J65"/>
    <mergeCell ref="H66:J66"/>
    <mergeCell ref="G46:H46"/>
    <mergeCell ref="D46:E46"/>
    <mergeCell ref="D67:E67"/>
    <mergeCell ref="H85:J85"/>
    <mergeCell ref="H86:J86"/>
    <mergeCell ref="G67:H67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cip083</cp:lastModifiedBy>
  <cp:lastPrinted>2003-10-17T13:32:43Z</cp:lastPrinted>
  <dcterms:created xsi:type="dcterms:W3CDTF">2001-01-07T15:01:05Z</dcterms:created>
  <dcterms:modified xsi:type="dcterms:W3CDTF">2004-02-02T11:28:31Z</dcterms:modified>
  <cp:category/>
  <cp:version/>
  <cp:contentType/>
  <cp:contentStatus/>
</cp:coreProperties>
</file>