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<sst xmlns="http://schemas.openxmlformats.org/spreadsheetml/2006/main" count="31" uniqueCount="24">
  <si>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Appendix A1</t>
  </si>
  <si>
    <t>Analysis of tenants in temporary accommodation</t>
  </si>
  <si>
    <t>Houses Started</t>
  </si>
  <si>
    <t>Houses completed</t>
  </si>
  <si>
    <t>Partially completed</t>
  </si>
  <si>
    <r>
      <t>Add</t>
    </r>
    <r>
      <rPr>
        <sz val="11"/>
        <rFont val="Times New Roman"/>
        <family val="1"/>
      </rPr>
      <t>:</t>
    </r>
  </si>
  <si>
    <t>Tenants unable to return to completed homes</t>
  </si>
  <si>
    <t>Tenants in temporary accommodation</t>
  </si>
  <si>
    <t>Value of work completed</t>
  </si>
  <si>
    <t>Contract value</t>
  </si>
  <si>
    <t>£</t>
  </si>
  <si>
    <t>Value of work certified</t>
  </si>
  <si>
    <t>Further work completed</t>
  </si>
  <si>
    <t>Percentage completed</t>
  </si>
  <si>
    <t>Cost of Annylog Estate Renovation</t>
  </si>
  <si>
    <t>Total cost</t>
  </si>
  <si>
    <r>
      <t>Less</t>
    </r>
    <r>
      <rPr>
        <sz val="11"/>
        <rFont val="Times New Roman"/>
        <family val="1"/>
      </rPr>
      <t>:</t>
    </r>
  </si>
  <si>
    <t>Government Grants</t>
  </si>
  <si>
    <t>Net Cost to PCH</t>
  </si>
  <si>
    <t>Page</t>
  </si>
  <si>
    <t>3</t>
  </si>
  <si>
    <t>11</t>
  </si>
  <si>
    <t>i,iii</t>
  </si>
  <si>
    <t>29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</si>
</sst>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(#,##0.00\)"/>
    <numFmt numFmtId="173" formatCode="#,##0.0;\(#,##0.0\)"/>
    <numFmt numFmtId="174" formatCode="#,##0;\(#,##0\)"/>
  </numFmts>
  <fonts count="7">
    <font>
      <sz val="11"/>
      <name val="Times New Roman"/>
      <family val="1"/>
    </font>
    <font>
      <sz val="10"/>
      <name val="Arial"/>
      <family val="0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">
    <xf numFmtId="172" fontId="0" fillId="0" borderId="0" xfId="0" applyAlignment="1">
      <alignment/>
    </xf>
    <xf numFmtId="172" fontId="2" fillId="0" borderId="0" xfId="0" applyFont="1" applyAlignment="1">
      <alignment/>
    </xf>
    <xf numFmtId="172" fontId="3" fillId="0" borderId="0" xfId="0" applyFont="1" applyAlignment="1">
      <alignment/>
    </xf>
    <xf numFmtId="172" fontId="4" fillId="0" borderId="0" xfId="0" applyFont="1" applyAlignment="1">
      <alignment/>
    </xf>
    <xf numFmtId="172" fontId="0" fillId="0" borderId="0" xfId="0" applyAlignment="1" quotePrefix="1">
      <alignment/>
    </xf>
    <xf numFmtId="172" fontId="5" fillId="0" borderId="0" xfId="0" applyFont="1" applyAlignment="1">
      <alignment/>
    </xf>
    <xf numFmtId="172" fontId="0" fillId="0" borderId="0" xfId="0" applyFont="1" applyAlignment="1">
      <alignment/>
    </xf>
    <xf numFmtId="172" fontId="6" fillId="0" borderId="0" xfId="0" applyFont="1" applyAlignment="1">
      <alignment/>
    </xf>
    <xf numFmtId="174" fontId="0" fillId="0" borderId="0" xfId="0" applyNumberFormat="1" applyAlignment="1">
      <alignment/>
    </xf>
    <xf numFmtId="174" fontId="0" fillId="0" borderId="1" xfId="0" applyNumberFormat="1" applyBorder="1" applyAlignment="1">
      <alignment/>
    </xf>
    <xf numFmtId="174" fontId="0" fillId="0" borderId="2" xfId="0" applyNumberFormat="1" applyBorder="1" applyAlignment="1">
      <alignment/>
    </xf>
    <xf numFmtId="174" fontId="5" fillId="0" borderId="2" xfId="0" applyNumberFormat="1" applyFont="1" applyBorder="1" applyAlignment="1">
      <alignment/>
    </xf>
    <xf numFmtId="172" fontId="0" fillId="0" borderId="0" xfId="0" applyAlignment="1">
      <alignment horizontal="center"/>
    </xf>
    <xf numFmtId="174" fontId="0" fillId="0" borderId="3" xfId="0" applyNumberFormat="1" applyBorder="1" applyAlignment="1">
      <alignment/>
    </xf>
    <xf numFmtId="9" fontId="0" fillId="0" borderId="3" xfId="0" applyNumberFormat="1" applyBorder="1" applyAlignment="1">
      <alignment/>
    </xf>
    <xf numFmtId="174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showGridLines="0" tabSelected="1" workbookViewId="0" topLeftCell="A1">
      <selection activeCell="A24" sqref="A24"/>
    </sheetView>
  </sheetViews>
  <sheetFormatPr defaultColWidth="9.140625" defaultRowHeight="15"/>
  <cols>
    <col min="1" max="7" width="8.00390625" style="0" customWidth="1"/>
    <col min="8" max="8" width="11.7109375" style="0" customWidth="1"/>
    <col min="9" max="9" width="4.8515625" style="0" customWidth="1"/>
    <col min="10" max="16384" width="8.00390625" style="0" customWidth="1"/>
  </cols>
  <sheetData>
    <row r="1" ht="15">
      <c r="A1" s="3" t="s">
        <v>0</v>
      </c>
    </row>
    <row r="2" spans="1:9" ht="15">
      <c r="A2" s="2"/>
      <c r="I2" s="5" t="s">
        <v>19</v>
      </c>
    </row>
    <row r="3" ht="15">
      <c r="A3" s="2" t="s">
        <v>1</v>
      </c>
    </row>
    <row r="5" spans="1:8" ht="15">
      <c r="A5" t="s">
        <v>14</v>
      </c>
      <c r="H5" s="12" t="s">
        <v>10</v>
      </c>
    </row>
    <row r="6" spans="1:9" ht="15">
      <c r="A6" t="s">
        <v>15</v>
      </c>
      <c r="H6" s="8">
        <v>18600000</v>
      </c>
      <c r="I6" t="s">
        <v>22</v>
      </c>
    </row>
    <row r="7" spans="1:9" ht="15">
      <c r="A7" s="7" t="s">
        <v>16</v>
      </c>
      <c r="B7" t="s">
        <v>17</v>
      </c>
      <c r="H7" s="8">
        <v>5000000</v>
      </c>
      <c r="I7" t="s">
        <v>22</v>
      </c>
    </row>
    <row r="8" spans="1:8" ht="15.75" thickBot="1">
      <c r="A8" t="s">
        <v>18</v>
      </c>
      <c r="H8" s="10">
        <f>+H6-H7</f>
        <v>13600000</v>
      </c>
    </row>
    <row r="9" ht="15.75" thickTop="1">
      <c r="H9" s="15"/>
    </row>
    <row r="10" spans="1:9" ht="15">
      <c r="A10" s="6" t="s">
        <v>2</v>
      </c>
      <c r="C10" s="1"/>
      <c r="G10" s="8">
        <v>80</v>
      </c>
      <c r="I10" s="4" t="s">
        <v>23</v>
      </c>
    </row>
    <row r="11" spans="1:9" ht="15">
      <c r="A11" t="s">
        <v>3</v>
      </c>
      <c r="G11" s="9">
        <v>20</v>
      </c>
      <c r="I11" s="4" t="s">
        <v>23</v>
      </c>
    </row>
    <row r="12" spans="1:7" ht="15">
      <c r="A12" s="6" t="s">
        <v>4</v>
      </c>
      <c r="C12" s="3"/>
      <c r="G12" s="8">
        <f>+G10-G11</f>
        <v>60</v>
      </c>
    </row>
    <row r="13" spans="1:9" ht="15">
      <c r="A13" s="7" t="s">
        <v>5</v>
      </c>
      <c r="B13" t="s">
        <v>6</v>
      </c>
      <c r="G13" s="8">
        <v>3</v>
      </c>
      <c r="I13" s="4" t="s">
        <v>23</v>
      </c>
    </row>
    <row r="14" spans="1:7" ht="15.75" thickBot="1">
      <c r="A14" t="s">
        <v>7</v>
      </c>
      <c r="G14" s="11">
        <f>SUM(G12:G13)</f>
        <v>63</v>
      </c>
    </row>
    <row r="15" ht="15.75" thickTop="1"/>
    <row r="16" ht="15">
      <c r="A16" s="2" t="s">
        <v>8</v>
      </c>
    </row>
    <row r="17" ht="15">
      <c r="H17" s="12" t="s">
        <v>10</v>
      </c>
    </row>
    <row r="18" spans="1:9" ht="15.75" thickBot="1">
      <c r="A18" t="s">
        <v>9</v>
      </c>
      <c r="H18" s="13">
        <v>3520000</v>
      </c>
      <c r="I18" s="4" t="s">
        <v>20</v>
      </c>
    </row>
    <row r="19" ht="15.75" thickTop="1">
      <c r="A19" s="4"/>
    </row>
    <row r="20" spans="1:9" ht="15">
      <c r="A20" t="s">
        <v>11</v>
      </c>
      <c r="H20" s="8">
        <v>848394</v>
      </c>
      <c r="I20" s="4" t="s">
        <v>21</v>
      </c>
    </row>
    <row r="21" spans="1:9" ht="15">
      <c r="A21" s="7" t="s">
        <v>5</v>
      </c>
      <c r="B21" t="s">
        <v>12</v>
      </c>
      <c r="H21" s="8">
        <v>220000</v>
      </c>
      <c r="I21" s="4" t="s">
        <v>21</v>
      </c>
    </row>
    <row r="22" spans="1:8" ht="15.75" thickBot="1">
      <c r="A22" t="s">
        <v>8</v>
      </c>
      <c r="H22" s="10">
        <f>SUM(H20:H21)</f>
        <v>1068394</v>
      </c>
    </row>
    <row r="23" ht="15.75" thickTop="1"/>
    <row r="24" spans="1:8" ht="15.75" thickBot="1">
      <c r="A24" t="s">
        <v>13</v>
      </c>
      <c r="H24" s="14">
        <f>+H22/H18</f>
        <v>0.3035210227272727</v>
      </c>
    </row>
    <row r="25" ht="15.75" thickTop="1"/>
    <row r="32" ht="15">
      <c r="A32" s="4"/>
    </row>
    <row r="37" ht="15">
      <c r="A37" s="4"/>
    </row>
    <row r="41" ht="15">
      <c r="A41" s="4"/>
    </row>
    <row r="45" ht="15">
      <c r="A45" s="4"/>
    </row>
    <row r="51" ht="15">
      <c r="A51" s="4"/>
    </row>
    <row r="56" ht="15">
      <c r="A56" s="4"/>
    </row>
    <row r="62" ht="15">
      <c r="A62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0039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cols>
    <col min="1" max="16384" width="8.0039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 CIPFA User</cp:lastModifiedBy>
  <cp:lastPrinted>2001-11-03T10:48:21Z</cp:lastPrinted>
  <dcterms:created xsi:type="dcterms:W3CDTF">2001-01-07T15:01:05Z</dcterms:created>
  <dcterms:modified xsi:type="dcterms:W3CDTF">2003-04-07T14:36:21Z</dcterms:modified>
  <cp:category/>
  <cp:version/>
  <cp:contentType/>
  <cp:contentStatus/>
</cp:coreProperties>
</file>